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13_ncr:1_{3E0FA891-56D3-4397-B2CE-E8935CFB6C81}" xr6:coauthVersionLast="45" xr6:coauthVersionMax="45" xr10:uidLastSave="{00000000-0000-0000-0000-000000000000}"/>
  <bookViews>
    <workbookView xWindow="-98" yWindow="-98" windowWidth="22695" windowHeight="14595" xr2:uid="{95460806-7EDF-4DF4-A9AF-A69005A6F6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7" i="1" s="1"/>
  <c r="C9" i="1" s="1"/>
  <c r="C10" i="1" s="1"/>
  <c r="C12" i="1" s="1"/>
  <c r="F24" i="1"/>
  <c r="H24" i="1"/>
  <c r="J23" i="1"/>
  <c r="H23" i="1"/>
  <c r="J22" i="1"/>
  <c r="H22" i="1"/>
  <c r="J21" i="1"/>
  <c r="H21" i="1"/>
  <c r="J20" i="1"/>
  <c r="H20" i="1"/>
  <c r="C4" i="1" l="1"/>
  <c r="C5" i="1" s="1"/>
</calcChain>
</file>

<file path=xl/sharedStrings.xml><?xml version="1.0" encoding="utf-8"?>
<sst xmlns="http://schemas.openxmlformats.org/spreadsheetml/2006/main" count="34" uniqueCount="24">
  <si>
    <t>watt</t>
  </si>
  <si>
    <t>rendement</t>
  </si>
  <si>
    <t>l/mn</t>
  </si>
  <si>
    <t>production</t>
  </si>
  <si>
    <t>l/h</t>
  </si>
  <si>
    <t>debit edm</t>
  </si>
  <si>
    <t>us GPM</t>
  </si>
  <si>
    <t>puissance hydrolique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</si>
  <si>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</si>
  <si>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</si>
  <si>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</si>
  <si>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</si>
  <si>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</si>
  <si>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</si>
  <si>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</si>
  <si>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</si>
  <si>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</si>
  <si>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</si>
  <si>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</si>
  <si>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</si>
  <si>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>valeur admise</t>
  </si>
  <si>
    <t>hypothèse courante</t>
  </si>
  <si>
    <t xml:space="preserve">valeur physique certaine obtenue par calcul debit edm x pression </t>
  </si>
  <si>
    <t>hypothèse de 1 litre eau douce pour 5 litres edm à confirmer selon membrane (type 2521 pour 30 litres)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</si>
</sst>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K29"/>
  <sheetViews>
    <sheetView tabSelected="1" workbookViewId="0">
      <selection activeCell="B18" sqref="B18"/>
    </sheetView>
  </sheetViews>
  <sheetFormatPr baseColWidth="10" defaultRowHeight="14.25" x14ac:dyDescent="0.45"/>
  <cols>
    <col min="2" max="2" width="18.796875" style="3" customWidth="1"/>
    <col min="3" max="3" width="10.6640625" style="2"/>
    <col min="9" max="9" width="5.6640625" style="2" customWidth="1"/>
  </cols>
  <sheetData>
    <row r="2" spans="2:5" x14ac:dyDescent="0.45">
      <c r="B2" s="3" t="s">
        <v>3</v>
      </c>
      <c r="C2" s="2">
        <v>30</v>
      </c>
      <c r="D2" t="s">
        <v>4</v>
      </c>
      <c r="E2" t="s">
        <v>19</v>
      </c>
    </row>
    <row r="3" spans="2:5" x14ac:dyDescent="0.45">
      <c r="B3" s="3" t="s">
        <v>5</v>
      </c>
      <c r="C3" s="2">
        <f>+C2*5</f>
        <v>150</v>
      </c>
      <c r="D3" t="s">
        <v>4</v>
      </c>
      <c r="E3" t="s">
        <v>23</v>
      </c>
    </row>
    <row r="4" spans="2:5" x14ac:dyDescent="0.45">
      <c r="B4" s="3" t="s">
        <v>5</v>
      </c>
      <c r="C4" s="2">
        <f>+C3/60</f>
        <v>2.5</v>
      </c>
      <c r="D4" t="s">
        <v>2</v>
      </c>
    </row>
    <row r="5" spans="2:5" x14ac:dyDescent="0.45">
      <c r="B5" s="3" t="s">
        <v>5</v>
      </c>
      <c r="C5" s="2">
        <f>+C4/3.78</f>
        <v>0.66137566137566139</v>
      </c>
      <c r="D5" t="s">
        <v>6</v>
      </c>
    </row>
    <row r="6" spans="2:5" ht="28.5" x14ac:dyDescent="0.45">
      <c r="B6" s="3" t="s">
        <v>8</v>
      </c>
      <c r="C6" s="2">
        <v>55</v>
      </c>
      <c r="D6" t="s">
        <v>11</v>
      </c>
      <c r="E6" t="s">
        <v>20</v>
      </c>
    </row>
    <row r="7" spans="2:5" ht="22.15" customHeight="1" x14ac:dyDescent="0.45">
      <c r="B7" s="3" t="s">
        <v>7</v>
      </c>
      <c r="C7" s="2">
        <f>+C3/1000/3600*C6*100000</f>
        <v>229.16666666666666</v>
      </c>
      <c r="D7" t="s">
        <v>10</v>
      </c>
      <c r="E7" t="s">
        <v>22</v>
      </c>
    </row>
    <row r="8" spans="2:5" x14ac:dyDescent="0.45">
      <c r="B8" s="3" t="s">
        <v>1</v>
      </c>
      <c r="C8" s="4">
        <v>0.85</v>
      </c>
      <c r="E8" t="s">
        <v>21</v>
      </c>
    </row>
    <row r="9" spans="2:5" ht="27.4" customHeight="1" x14ac:dyDescent="0.45">
      <c r="B9" s="3" t="s">
        <v>9</v>
      </c>
      <c r="C9" s="2">
        <f>+C7/C8</f>
        <v>269.60784313725492</v>
      </c>
      <c r="D9" t="s">
        <v>10</v>
      </c>
    </row>
    <row r="10" spans="2:5" ht="28.5" x14ac:dyDescent="0.45">
      <c r="B10" s="3" t="s">
        <v>12</v>
      </c>
      <c r="C10" s="2">
        <f>C9/12.5</f>
        <v>21.568627450980394</v>
      </c>
      <c r="D10" t="s">
        <v>13</v>
      </c>
    </row>
    <row r="12" spans="2:5" x14ac:dyDescent="0.45">
      <c r="B12" s="3" t="s">
        <v>14</v>
      </c>
      <c r="C12" s="2">
        <f>C2/C10</f>
        <v>1.3909090909090909</v>
      </c>
      <c r="D12" t="s">
        <v>15</v>
      </c>
    </row>
    <row r="17" spans="3:11" x14ac:dyDescent="0.45">
      <c r="C17" s="2" t="s">
        <v>17</v>
      </c>
    </row>
    <row r="19" spans="3:11" x14ac:dyDescent="0.45">
      <c r="C19" s="2" t="s">
        <v>18</v>
      </c>
      <c r="F19" t="s">
        <v>12</v>
      </c>
      <c r="H19" t="s">
        <v>14</v>
      </c>
      <c r="J19" t="s">
        <v>9</v>
      </c>
    </row>
    <row r="20" spans="3:11" x14ac:dyDescent="0.45">
      <c r="C20" s="2">
        <v>32</v>
      </c>
      <c r="F20">
        <v>19.8</v>
      </c>
      <c r="H20" s="2">
        <f>+C20/F20</f>
        <v>1.6161616161616161</v>
      </c>
      <c r="J20">
        <f>+F20*12.5</f>
        <v>247.5</v>
      </c>
      <c r="K20" t="s">
        <v>0</v>
      </c>
    </row>
    <row r="21" spans="3:11" x14ac:dyDescent="0.45">
      <c r="C21" s="2">
        <v>42</v>
      </c>
      <c r="F21">
        <v>27</v>
      </c>
      <c r="H21" s="2">
        <f t="shared" ref="H21:H23" si="0">+C21/F21</f>
        <v>1.5555555555555556</v>
      </c>
      <c r="J21">
        <f t="shared" ref="J21:J23" si="1">+F21*12.5</f>
        <v>337.5</v>
      </c>
      <c r="K21" t="s">
        <v>0</v>
      </c>
    </row>
    <row r="22" spans="3:11" x14ac:dyDescent="0.45">
      <c r="C22" s="2">
        <v>50</v>
      </c>
      <c r="F22">
        <v>38</v>
      </c>
      <c r="H22" s="2">
        <f t="shared" si="0"/>
        <v>1.3157894736842106</v>
      </c>
      <c r="J22">
        <f t="shared" si="1"/>
        <v>475</v>
      </c>
      <c r="K22" t="s">
        <v>0</v>
      </c>
    </row>
    <row r="23" spans="3:11" x14ac:dyDescent="0.45">
      <c r="C23" s="2">
        <v>120</v>
      </c>
      <c r="F23">
        <v>80</v>
      </c>
      <c r="H23" s="2">
        <f t="shared" si="0"/>
        <v>1.5</v>
      </c>
      <c r="J23">
        <f t="shared" si="1"/>
        <v>1000</v>
      </c>
      <c r="K23" t="s">
        <v>0</v>
      </c>
    </row>
    <row r="24" spans="3:11" x14ac:dyDescent="0.45">
      <c r="E24" t="s">
        <v>16</v>
      </c>
      <c r="F24">
        <f>SUM(F20:F23)/4</f>
        <v>41.2</v>
      </c>
      <c r="H24" s="2">
        <f>SUM(H20:H23)/4</f>
        <v>1.4968766613503455</v>
      </c>
    </row>
    <row r="29" spans="3:11" x14ac:dyDescent="0.45">
      <c r="D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2020-01-19T12:13:12Z</dcterms:modified>
</cp:coreProperties>
</file>